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entral Partnership Office\Working Lands Management\"/>
    </mc:Choice>
  </mc:AlternateContent>
  <xr:revisionPtr revIDLastSave="0" documentId="13_ncr:1_{43786D26-6431-4B7F-8BB2-2C9B449025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 s="1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<sst xmlns="http://schemas.openxmlformats.org/spreadsheetml/2006/main" count="63" uniqueCount="51">
  <si>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</si>
  <si>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</si>
  <si>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</si>
  <si>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</si>
  <si>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</si>
  <si>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</si>
  <si>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</si>
  <si>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</si>
  <si>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</si>
  <si>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</si>
  <si>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</si>
  <si>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</si>
  <si>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</si>
  <si>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</si>
  <si>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</si>
  <si>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</si>
  <si>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</si>
  <si>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</si>
  <si>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</si>
  <si>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</si>
  <si>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</si>
  <si>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</si>
  <si>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</si>
  <si>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</si>
  <si>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</si>
  <si>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</si>
  <si>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</si>
  <si>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</si>
  <si>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</si>
  <si>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</si>
  <si>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</si>
  <si>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</si>
  <si>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</si>
  <si>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</si>
  <si>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</si>
  <si>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</si>
  <si>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</si>
  <si>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</si>
  <si>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</si>
  <si>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</si>
  <si>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</si>
  <si>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</si>
  <si>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</si>
  <si>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</si>
  <si>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</si>
  <si>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</si>
  <si>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</si>
  <si>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</si>
  <si>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Ernest</t>
  </si>
  <si>
    <t>Newborn</t>
  </si>
  <si>
    <t>Evaluating Environmental, Economic, and Social Impacts of a Regenerative Agriculture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</si>
</sst>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O83"/>
  <sheetViews>
    <sheetView showGridLines="0" tabSelected="1" zoomScale="90" zoomScaleNormal="90" workbookViewId="0">
      <selection activeCell="G8" sqref="G8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11" width="16.140625" customWidth="1"/>
    <col min="12" max="12" width="16.140625" bestFit="1" customWidth="1"/>
    <col min="13" max="13" width="9.140625" customWidth="1"/>
    <col min="14" max="14" width="1.42578125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15" x14ac:dyDescent="0.25">
      <c r="A1" s="14" t="s">
        <v>6</v>
      </c>
      <c r="B1" s="62"/>
      <c r="C1" s="63"/>
      <c r="M1" s="13" t="s">
        <v>16</v>
      </c>
      <c r="N1" s="60"/>
      <c r="O1" s="61"/>
    </row>
    <row r="2" spans="1:15" x14ac:dyDescent="0.25">
      <c r="O2" s="7"/>
    </row>
    <row r="3" spans="1:15" x14ac:dyDescent="0.25">
      <c r="A3" s="14" t="s">
        <v>25</v>
      </c>
      <c r="B3" s="57" t="s">
        <v>50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7.25" x14ac:dyDescent="0.25">
      <c r="A4" s="40" t="s">
        <v>26</v>
      </c>
      <c r="O4" s="7"/>
    </row>
    <row r="5" spans="1:15" ht="7.5" customHeight="1" x14ac:dyDescent="0.25">
      <c r="O5" s="7"/>
    </row>
    <row r="6" spans="1:15" x14ac:dyDescent="0.25">
      <c r="A6" s="14" t="s">
        <v>27</v>
      </c>
      <c r="B6" s="44" t="s">
        <v>48</v>
      </c>
      <c r="C6" s="43" t="s">
        <v>49</v>
      </c>
      <c r="O6" s="7"/>
    </row>
    <row r="7" spans="1:15" ht="8.25" customHeight="1" x14ac:dyDescent="0.25">
      <c r="O7" s="7"/>
    </row>
    <row r="8" spans="1:15" x14ac:dyDescent="0.25">
      <c r="A8" s="41" t="s">
        <v>28</v>
      </c>
      <c r="B8" s="66" t="str">
        <f>B6&amp;"."&amp;C6&amp;"@NFWF.org"</f>
        <v>Ernest.Newborn@NFWF.org</v>
      </c>
      <c r="C8" s="67"/>
      <c r="O8" s="7"/>
    </row>
    <row r="9" spans="1:15" x14ac:dyDescent="0.25">
      <c r="O9" s="7"/>
    </row>
    <row r="10" spans="1:15" x14ac:dyDescent="0.25">
      <c r="A10" s="64" t="s">
        <v>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2" spans="1:15" ht="30" x14ac:dyDescent="0.25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42</v>
      </c>
      <c r="H12" s="1" t="s">
        <v>43</v>
      </c>
      <c r="I12" s="1" t="s">
        <v>44</v>
      </c>
      <c r="J12" s="1" t="s">
        <v>45</v>
      </c>
      <c r="K12" s="1" t="s">
        <v>46</v>
      </c>
      <c r="L12" s="1" t="s">
        <v>47</v>
      </c>
      <c r="M12" s="1" t="s">
        <v>14</v>
      </c>
      <c r="N12" s="1"/>
      <c r="O12" s="1" t="s">
        <v>7</v>
      </c>
    </row>
    <row r="13" spans="1:15" ht="5.25" customHeight="1" x14ac:dyDescent="0.25"/>
    <row r="14" spans="1:15" x14ac:dyDescent="0.25">
      <c r="A14" s="42" t="s">
        <v>32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>
        <f>SUM(C14:L14)</f>
        <v>0</v>
      </c>
      <c r="N14" s="9"/>
      <c r="O14" s="21">
        <f>M14*B14</f>
        <v>0</v>
      </c>
    </row>
    <row r="15" spans="1:15" x14ac:dyDescent="0.25">
      <c r="A15" s="42" t="s">
        <v>33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8">
        <f t="shared" ref="M15:M17" si="0">SUM(C15:L15)</f>
        <v>0</v>
      </c>
      <c r="N15" s="9"/>
      <c r="O15" s="21">
        <f>M15*B15</f>
        <v>0</v>
      </c>
    </row>
    <row r="16" spans="1:15" x14ac:dyDescent="0.25">
      <c r="A16" s="42" t="s">
        <v>34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8">
        <f t="shared" si="0"/>
        <v>0</v>
      </c>
      <c r="N16" s="9"/>
      <c r="O16" s="21">
        <f>M16*B16</f>
        <v>0</v>
      </c>
    </row>
    <row r="17" spans="1:15" x14ac:dyDescent="0.25">
      <c r="A17" s="42" t="s">
        <v>35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>
        <f t="shared" si="0"/>
        <v>0</v>
      </c>
      <c r="N17" s="9"/>
      <c r="O17" s="21">
        <f>M17*B17</f>
        <v>0</v>
      </c>
    </row>
    <row r="18" spans="1:15" x14ac:dyDescent="0.25">
      <c r="A18" s="42" t="s">
        <v>36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8">
        <f t="shared" ref="M18:M21" si="1">SUM(C18:L18)</f>
        <v>0</v>
      </c>
      <c r="N18" s="9"/>
      <c r="O18" s="21">
        <f t="shared" ref="O18:O21" si="2">M18*B18</f>
        <v>0</v>
      </c>
    </row>
    <row r="19" spans="1:15" x14ac:dyDescent="0.25">
      <c r="A19" s="42" t="s">
        <v>37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8">
        <f t="shared" si="1"/>
        <v>0</v>
      </c>
      <c r="N19" s="9"/>
      <c r="O19" s="21">
        <f t="shared" si="2"/>
        <v>0</v>
      </c>
    </row>
    <row r="20" spans="1:15" x14ac:dyDescent="0.25">
      <c r="A20" s="42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8">
        <f t="shared" si="1"/>
        <v>0</v>
      </c>
      <c r="N20" s="9"/>
      <c r="O20" s="21">
        <f t="shared" si="2"/>
        <v>0</v>
      </c>
    </row>
    <row r="21" spans="1:15" x14ac:dyDescent="0.25">
      <c r="A21" s="42" t="s">
        <v>39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f t="shared" si="1"/>
        <v>0</v>
      </c>
      <c r="N21" s="9"/>
      <c r="O21" s="21">
        <f t="shared" si="2"/>
        <v>0</v>
      </c>
    </row>
    <row r="22" spans="1:15" x14ac:dyDescent="0.25">
      <c r="A22" s="42" t="s">
        <v>40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f t="shared" ref="M22:M23" si="3">SUM(C22:L22)</f>
        <v>0</v>
      </c>
      <c r="N22" s="9"/>
      <c r="O22" s="21">
        <f t="shared" ref="O22:O23" si="4">M22*B22</f>
        <v>0</v>
      </c>
    </row>
    <row r="23" spans="1:15" x14ac:dyDescent="0.25">
      <c r="A23" s="42" t="s">
        <v>41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f t="shared" si="3"/>
        <v>0</v>
      </c>
      <c r="N23" s="9"/>
      <c r="O23" s="21">
        <f t="shared" si="4"/>
        <v>0</v>
      </c>
    </row>
    <row r="24" spans="1:15" x14ac:dyDescent="0.25">
      <c r="A24" s="6"/>
      <c r="B24" s="2" t="s">
        <v>2</v>
      </c>
      <c r="C24" s="9">
        <f t="shared" ref="C24:M24" si="5">SUM(C14:C23)</f>
        <v>0</v>
      </c>
      <c r="D24" s="9">
        <f t="shared" si="5"/>
        <v>0</v>
      </c>
      <c r="E24" s="9">
        <f t="shared" si="5"/>
        <v>0</v>
      </c>
      <c r="F24" s="9">
        <f t="shared" si="5"/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5"/>
        <v>0</v>
      </c>
      <c r="L24" s="9">
        <f t="shared" si="5"/>
        <v>0</v>
      </c>
      <c r="M24" s="19">
        <f t="shared" si="5"/>
        <v>0</v>
      </c>
      <c r="N24" s="9"/>
      <c r="O24" s="21">
        <f>SUM(O14:O23)</f>
        <v>0</v>
      </c>
    </row>
    <row r="25" spans="1:15" x14ac:dyDescent="0.25">
      <c r="A25" s="6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</row>
    <row r="26" spans="1:15" x14ac:dyDescent="0.25">
      <c r="A26" s="65" t="s">
        <v>8</v>
      </c>
      <c r="B26" s="65"/>
      <c r="C26" s="23">
        <f>SUMPRODUCT($B14:$B23,$C14:$C23)</f>
        <v>0</v>
      </c>
      <c r="D26" s="23">
        <f>SUMPRODUCT($B14:$B23,$D14:$D23)</f>
        <v>0</v>
      </c>
      <c r="E26" s="23">
        <f>SUMPRODUCT($B14:$B23,$E14:$E23)</f>
        <v>0</v>
      </c>
      <c r="F26" s="23">
        <f>SUMPRODUCT($B14:$B23,F14:F23)</f>
        <v>0</v>
      </c>
      <c r="G26" s="23">
        <f>SUMPRODUCT($B14:$B23,$G14:$G23)</f>
        <v>0</v>
      </c>
      <c r="H26" s="23">
        <f>SUMPRODUCT($B14:$B23,$H14:$H23)</f>
        <v>0</v>
      </c>
      <c r="I26" s="23">
        <f>SUMPRODUCT($B14:$B23,$I14:$I23)</f>
        <v>0</v>
      </c>
      <c r="J26" s="23">
        <f>SUMPRODUCT($B14:$B23,$J14:$J23)</f>
        <v>0</v>
      </c>
      <c r="K26" s="23">
        <f>SUMPRODUCT($B14:$B23,$K14:$K23)</f>
        <v>0</v>
      </c>
      <c r="L26" s="23">
        <f>SUMPRODUCT($B14:$B23,$L14:$L23)</f>
        <v>0</v>
      </c>
      <c r="M26" s="5"/>
      <c r="N26" s="5"/>
      <c r="O26" s="21">
        <f>SUM(C26:L26)</f>
        <v>0</v>
      </c>
    </row>
    <row r="27" spans="1:15" x14ac:dyDescent="0.25">
      <c r="A27" s="6"/>
      <c r="B27" s="6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/>
      <c r="N27" s="5"/>
      <c r="O27" s="21">
        <f>SUM(C27:L27)</f>
        <v>0</v>
      </c>
    </row>
    <row r="28" spans="1:15" x14ac:dyDescent="0.25">
      <c r="A28" s="6"/>
      <c r="B28" s="6" t="s">
        <v>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/>
      <c r="N28" s="5"/>
      <c r="O28" s="21">
        <f>SUM(C28:L28)</f>
        <v>0</v>
      </c>
    </row>
    <row r="29" spans="1:15" x14ac:dyDescent="0.25">
      <c r="A29" s="6"/>
      <c r="B29" s="6" t="s">
        <v>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5"/>
      <c r="N29" s="5"/>
      <c r="O29" s="21">
        <f>SUM(C29:L29)</f>
        <v>0</v>
      </c>
    </row>
    <row r="30" spans="1:15" ht="15.75" thickBot="1" x14ac:dyDescent="0.3">
      <c r="A30" s="6"/>
      <c r="B30" s="13" t="s">
        <v>18</v>
      </c>
      <c r="C30" s="20">
        <f>SUM($C26:$C29)</f>
        <v>0</v>
      </c>
      <c r="D30" s="20">
        <f>SUM($D26:$D29)</f>
        <v>0</v>
      </c>
      <c r="E30" s="20">
        <f>SUM($E26:$E29)</f>
        <v>0</v>
      </c>
      <c r="F30" s="20">
        <f>SUM($F26:$F29)</f>
        <v>0</v>
      </c>
      <c r="G30" s="20">
        <f>SUM($G26:$G29)</f>
        <v>0</v>
      </c>
      <c r="H30" s="20">
        <f>SUM($H26:$H29)</f>
        <v>0</v>
      </c>
      <c r="I30" s="20">
        <f>SUM($I26:$I29)</f>
        <v>0</v>
      </c>
      <c r="J30" s="20">
        <f>SUM($J26:$J29)</f>
        <v>0</v>
      </c>
      <c r="K30" s="20">
        <f>SUM($K26:$K29)</f>
        <v>0</v>
      </c>
      <c r="L30" s="20">
        <f>SUM($L26:$L29)</f>
        <v>0</v>
      </c>
      <c r="M30" s="5"/>
      <c r="N30" s="5"/>
      <c r="O30" s="24">
        <f>SUM(O26:O29)</f>
        <v>0</v>
      </c>
    </row>
    <row r="31" spans="1:15" ht="22.5" customHeight="1" x14ac:dyDescent="0.25">
      <c r="A31" s="6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22"/>
    </row>
    <row r="32" spans="1:15" x14ac:dyDescent="0.25">
      <c r="A32" s="12" t="s">
        <v>3</v>
      </c>
      <c r="L32" s="25"/>
      <c r="M32" s="26" t="s">
        <v>17</v>
      </c>
      <c r="N32" s="71">
        <f>O30</f>
        <v>0</v>
      </c>
      <c r="O32" s="72"/>
    </row>
    <row r="33" spans="1:15" ht="7.5" customHeight="1" x14ac:dyDescent="0.25"/>
    <row r="34" spans="1:15" ht="9.75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  <row r="35" spans="1:15" x14ac:dyDescent="0.25">
      <c r="A35" s="34" t="s">
        <v>21</v>
      </c>
      <c r="B35" s="38"/>
      <c r="C35" s="37" t="s">
        <v>24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1:15" ht="7.5" customHeight="1" x14ac:dyDescent="0.25">
      <c r="A36" s="34"/>
      <c r="B36" s="3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1:15" x14ac:dyDescent="0.25">
      <c r="A37" s="34" t="s">
        <v>22</v>
      </c>
      <c r="B37" s="21">
        <f>N32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  <row r="38" spans="1:15" x14ac:dyDescent="0.25">
      <c r="A38" s="34" t="s">
        <v>23</v>
      </c>
      <c r="B38" s="21">
        <f>B37/(1+B35)</f>
        <v>0</v>
      </c>
      <c r="C38" s="37" t="s">
        <v>20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</row>
    <row r="39" spans="1:15" x14ac:dyDescent="0.25">
      <c r="A39" s="34" t="s">
        <v>19</v>
      </c>
      <c r="B39" s="36">
        <f>B37-B38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</row>
    <row r="40" spans="1:15" x14ac:dyDescent="0.25">
      <c r="A40" s="34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</row>
    <row r="41" spans="1:15" x14ac:dyDescent="0.25">
      <c r="A41" s="54" t="s">
        <v>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1:1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 x14ac:dyDescent="0.25">
      <c r="A43" s="48" t="str">
        <f>C12&amp;" - Description:"</f>
        <v>Task 1
 (Hours) - Description: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1:15" ht="45" customHeight="1" x14ac:dyDescent="0.25">
      <c r="A44" s="51" t="s">
        <v>30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5" x14ac:dyDescent="0.25">
      <c r="A45" s="10"/>
      <c r="O45" s="11"/>
    </row>
    <row r="46" spans="1:15" x14ac:dyDescent="0.25">
      <c r="A46" s="48" t="str">
        <f>D12&amp;" - Description:"</f>
        <v>Task 2
 (Hours) - Description: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5" ht="45" customHeight="1" x14ac:dyDescent="0.25">
      <c r="A47" s="51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5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</row>
    <row r="49" spans="1:15" x14ac:dyDescent="0.25">
      <c r="A49" s="48" t="str">
        <f>E12&amp;" - Description:"</f>
        <v>Task 3
 (Hours) - Description: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</row>
    <row r="50" spans="1:15" ht="45" customHeight="1" x14ac:dyDescent="0.25">
      <c r="A50" s="51" t="s">
        <v>31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/>
    </row>
    <row r="52" spans="1:15" x14ac:dyDescent="0.25">
      <c r="A52" s="48" t="str">
        <f>F12&amp;" - Description:"</f>
        <v>Task 4
 (Hours) - Description: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1:15" ht="45" customHeight="1" x14ac:dyDescent="0.25">
      <c r="A53" s="51" t="s">
        <v>31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</row>
    <row r="54" spans="1:15" x14ac:dyDescent="0.25">
      <c r="A54" s="10"/>
      <c r="O54" s="11"/>
    </row>
    <row r="55" spans="1:15" x14ac:dyDescent="0.25">
      <c r="A55" s="48" t="str">
        <f>G12&amp;" - Description:"</f>
        <v>Task 5
 (Hours) - Description: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</row>
    <row r="56" spans="1:15" ht="45" customHeight="1" x14ac:dyDescent="0.25">
      <c r="A56" s="51" t="s">
        <v>31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7" spans="1:15" x14ac:dyDescent="0.25">
      <c r="A57" s="10"/>
      <c r="O57" s="11"/>
    </row>
    <row r="58" spans="1:15" x14ac:dyDescent="0.25">
      <c r="A58" s="48" t="str">
        <f>H12&amp;" - Description:"</f>
        <v>Task 6
 (Hours) - Description: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</row>
    <row r="59" spans="1:15" ht="45" customHeight="1" x14ac:dyDescent="0.25">
      <c r="A59" s="51" t="s">
        <v>31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</row>
    <row r="60" spans="1:15" x14ac:dyDescent="0.25">
      <c r="A60" s="10"/>
      <c r="O60" s="11"/>
    </row>
    <row r="61" spans="1:15" x14ac:dyDescent="0.25">
      <c r="A61" s="48" t="str">
        <f>I12&amp;" - Description:"</f>
        <v>Task 7
 (Hours) - Description: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5" ht="45" customHeight="1" x14ac:dyDescent="0.25">
      <c r="A62" s="51" t="s">
        <v>31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5" x14ac:dyDescent="0.25">
      <c r="A63" s="10"/>
      <c r="O63" s="11"/>
    </row>
    <row r="64" spans="1:15" x14ac:dyDescent="0.25">
      <c r="A64" s="48" t="str">
        <f>J12&amp;" - Description:"</f>
        <v>Task 8
 (Hours) - Description: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</row>
    <row r="65" spans="1:15" ht="45" customHeight="1" x14ac:dyDescent="0.25">
      <c r="A65" s="51" t="s">
        <v>31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</row>
    <row r="66" spans="1:15" x14ac:dyDescent="0.25">
      <c r="A66" s="10"/>
      <c r="O66" s="11"/>
    </row>
    <row r="67" spans="1:15" x14ac:dyDescent="0.25">
      <c r="A67" s="48" t="str">
        <f>K12&amp;" - Description:"</f>
        <v>Task 9
 (Hours) - Description: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1:15" ht="45" customHeight="1" x14ac:dyDescent="0.25">
      <c r="A68" s="51" t="s">
        <v>31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x14ac:dyDescent="0.25">
      <c r="A69" s="10"/>
      <c r="O69" s="11"/>
    </row>
    <row r="70" spans="1:15" x14ac:dyDescent="0.25">
      <c r="A70" s="48" t="str">
        <f>L12&amp;" - Description:"</f>
        <v>Task 10
 (Hours) - Description: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</row>
    <row r="71" spans="1:15" ht="45" customHeight="1" x14ac:dyDescent="0.25">
      <c r="A71" s="51" t="s">
        <v>31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</row>
    <row r="72" spans="1:15" x14ac:dyDescent="0.25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</row>
    <row r="73" spans="1:15" x14ac:dyDescent="0.25">
      <c r="A73" s="73" t="str">
        <f>A26&amp;" - Description:"</f>
        <v>Total Labor Costs - Description: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/>
    </row>
    <row r="74" spans="1:15" ht="45" customHeight="1" x14ac:dyDescent="0.25">
      <c r="A74" s="51" t="s">
        <v>31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</row>
    <row r="75" spans="1:15" x14ac:dyDescent="0.25">
      <c r="A75" s="10"/>
      <c r="O75" s="11"/>
    </row>
    <row r="76" spans="1:15" x14ac:dyDescent="0.25">
      <c r="A76" s="48" t="str">
        <f>B27&amp;" - Description:"</f>
        <v>Travel - Description: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</row>
    <row r="77" spans="1:15" ht="45" customHeight="1" x14ac:dyDescent="0.25">
      <c r="A77" s="51" t="s">
        <v>31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5" x14ac:dyDescent="0.25">
      <c r="A78" s="10"/>
      <c r="O78" s="11"/>
    </row>
    <row r="79" spans="1:15" x14ac:dyDescent="0.25">
      <c r="A79" s="48" t="str">
        <f>B28&amp;" - Description:"</f>
        <v>Materials - Description: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</row>
    <row r="80" spans="1:15" ht="45" customHeight="1" x14ac:dyDescent="0.25">
      <c r="A80" s="51" t="s">
        <v>31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</row>
    <row r="81" spans="1:15" x14ac:dyDescent="0.25">
      <c r="A81" s="10"/>
      <c r="O81" s="11"/>
    </row>
    <row r="82" spans="1:15" x14ac:dyDescent="0.25">
      <c r="A82" s="48" t="str">
        <f>B29&amp;" - Description:"</f>
        <v>Other Costs - Description: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</row>
    <row r="83" spans="1:15" ht="45" customHeight="1" x14ac:dyDescent="0.25">
      <c r="A83" s="68" t="s">
        <v>31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70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65:O65"/>
    <mergeCell ref="A67:O67"/>
    <mergeCell ref="A68:O68"/>
    <mergeCell ref="A70:O70"/>
    <mergeCell ref="A71:O71"/>
    <mergeCell ref="A58:O58"/>
    <mergeCell ref="A59:O59"/>
    <mergeCell ref="A61:O61"/>
    <mergeCell ref="A62:O62"/>
    <mergeCell ref="A64:O64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N1:O1"/>
    <mergeCell ref="B1:C1"/>
    <mergeCell ref="A10:O10"/>
    <mergeCell ref="A26:B26"/>
    <mergeCell ref="A34:O34"/>
    <mergeCell ref="B8:C8"/>
    <mergeCell ref="A52:O52"/>
    <mergeCell ref="A53:O53"/>
    <mergeCell ref="A43:O43"/>
    <mergeCell ref="A41:O41"/>
    <mergeCell ref="B3:O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Props1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9B0CDD-554D-4C09-A64D-D7BB414D3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10 Tasks)</dc:title>
  <dc:creator>Kenya Browning</dc:creator>
  <cp:lastModifiedBy>Minna Wong</cp:lastModifiedBy>
  <cp:lastPrinted>2015-07-16T21:24:41Z</cp:lastPrinted>
  <dcterms:created xsi:type="dcterms:W3CDTF">2014-05-29T17:31:32Z</dcterms:created>
  <dcterms:modified xsi:type="dcterms:W3CDTF">2023-04-03T21:30:24Z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