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fwf-my.sharepoint.com/personal/chris_morrill_nfwf_org/Documents/Western Forests/Craggy Project/RFQ/"/>
    </mc:Choice>
  </mc:AlternateContent>
  <xr:revisionPtr revIDLastSave="0" documentId="8_{14C9E327-D98B-40BA-BA9D-F5151A0882C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6" i="7" l="1"/>
  <c r="U46" i="7"/>
  <c r="V46" i="7"/>
  <c r="T46" i="7"/>
  <c r="R46" i="7"/>
  <c r="Q46" i="7"/>
  <c r="P46" i="7"/>
  <c r="O46" i="7"/>
  <c r="N46" i="7"/>
  <c r="M46" i="7"/>
  <c r="L46" i="7"/>
  <c r="K46" i="7"/>
  <c r="L44" i="7"/>
  <c r="M44" i="7"/>
  <c r="N44" i="7"/>
  <c r="O44" i="7"/>
  <c r="P44" i="7"/>
  <c r="Q44" i="7"/>
  <c r="R44" i="7"/>
  <c r="S44" i="7"/>
  <c r="T44" i="7"/>
  <c r="U44" i="7"/>
  <c r="V44" i="7"/>
  <c r="Y49" i="7"/>
  <c r="Y48" i="7"/>
  <c r="Y47" i="7"/>
  <c r="A120" i="7"/>
  <c r="A117" i="7"/>
  <c r="A123" i="7"/>
  <c r="A114" i="7"/>
  <c r="A111" i="7"/>
  <c r="A108" i="7"/>
  <c r="A105" i="7"/>
  <c r="A102" i="7"/>
  <c r="A99" i="7"/>
  <c r="A96" i="7"/>
  <c r="A93" i="7"/>
  <c r="W33" i="7"/>
  <c r="W27" i="7"/>
  <c r="W23" i="7"/>
  <c r="W36" i="7"/>
  <c r="Y36" i="7"/>
  <c r="G46" i="7" l="1"/>
  <c r="W22" i="7"/>
  <c r="Y22" i="7" s="1"/>
  <c r="Y23" i="7"/>
  <c r="W24" i="7"/>
  <c r="Y24" i="7" s="1"/>
  <c r="W25" i="7"/>
  <c r="Y25" i="7"/>
  <c r="W26" i="7"/>
  <c r="Y26" i="7" s="1"/>
  <c r="Y27" i="7"/>
  <c r="W28" i="7"/>
  <c r="Y28" i="7" s="1"/>
  <c r="W29" i="7"/>
  <c r="Y29" i="7" s="1"/>
  <c r="W30" i="7"/>
  <c r="Y30" i="7" s="1"/>
  <c r="W31" i="7"/>
  <c r="Y31" i="7" s="1"/>
  <c r="W32" i="7"/>
  <c r="Y32" i="7" s="1"/>
  <c r="Y33" i="7"/>
  <c r="W34" i="7"/>
  <c r="Y34" i="7" s="1"/>
  <c r="W35" i="7"/>
  <c r="Y35" i="7" s="1"/>
  <c r="W37" i="7"/>
  <c r="Y37" i="7" s="1"/>
  <c r="W38" i="7"/>
  <c r="Y38" i="7" s="1"/>
  <c r="W39" i="7"/>
  <c r="W40" i="7"/>
  <c r="Y40" i="7" s="1"/>
  <c r="W41" i="7"/>
  <c r="Y41" i="7" s="1"/>
  <c r="W42" i="7"/>
  <c r="Y42" i="7" s="1"/>
  <c r="W43" i="7"/>
  <c r="Y43" i="7" s="1"/>
  <c r="Y39" i="7" l="1"/>
  <c r="S50" i="7"/>
  <c r="M50" i="7"/>
  <c r="U50" i="7"/>
  <c r="O50" i="7"/>
  <c r="Q50" i="7"/>
  <c r="A90" i="7"/>
  <c r="A87" i="7"/>
  <c r="A84" i="7"/>
  <c r="A81" i="7"/>
  <c r="A78" i="7"/>
  <c r="A75" i="7"/>
  <c r="J44" i="7"/>
  <c r="I44" i="7"/>
  <c r="H44" i="7"/>
  <c r="G44" i="7"/>
  <c r="F44" i="7"/>
  <c r="K44" i="7"/>
  <c r="K50" i="7"/>
  <c r="J46" i="7"/>
  <c r="I46" i="7"/>
  <c r="I50" i="7" s="1"/>
  <c r="H46" i="7"/>
  <c r="H50" i="7" s="1"/>
  <c r="G50" i="7"/>
  <c r="F46" i="7"/>
  <c r="F50" i="7" s="1"/>
  <c r="E46" i="7"/>
  <c r="E50" i="7" s="1"/>
  <c r="D46" i="7"/>
  <c r="D50" i="7" s="1"/>
  <c r="C46" i="7"/>
  <c r="Y46" i="7" l="1"/>
  <c r="C50" i="7"/>
  <c r="J50" i="7"/>
  <c r="L50" i="7"/>
  <c r="T50" i="7"/>
  <c r="N50" i="7"/>
  <c r="V50" i="7"/>
  <c r="P50" i="7"/>
  <c r="R50" i="7"/>
  <c r="A72" i="7"/>
  <c r="Y50" i="7" l="1"/>
  <c r="X52" i="7" s="1"/>
  <c r="B8" i="7"/>
  <c r="E44" i="7"/>
  <c r="D44" i="7"/>
  <c r="C44" i="7"/>
  <c r="W21" i="7"/>
  <c r="Y21" i="7" s="1"/>
  <c r="W20" i="7"/>
  <c r="Y20" i="7" s="1"/>
  <c r="W19" i="7"/>
  <c r="Y19" i="7" s="1"/>
  <c r="W18" i="7"/>
  <c r="Y18" i="7" s="1"/>
  <c r="A132" i="7" l="1"/>
  <c r="A129" i="7"/>
  <c r="A126" i="7"/>
  <c r="A69" i="7"/>
  <c r="A66" i="7"/>
  <c r="A63" i="7"/>
  <c r="W17" i="7"/>
  <c r="Y17" i="7" s="1"/>
  <c r="W16" i="7"/>
  <c r="Y16" i="7" s="1"/>
  <c r="W15" i="7"/>
  <c r="Y15" i="7" s="1"/>
  <c r="W14" i="7"/>
  <c r="W44" i="7" s="1"/>
  <c r="Y14" i="7" l="1"/>
  <c r="Y44" i="7" s="1"/>
  <c r="B57" i="7" l="1"/>
  <c r="B58" i="7" l="1"/>
  <c r="B59" i="7" s="1"/>
</calcChain>
</file>

<file path=xl/sharedStrings.xml><?xml version="1.0" encoding="utf-8"?>
<sst xmlns="http://schemas.openxmlformats.org/spreadsheetml/2006/main" count="102" uniqueCount="80">
  <si>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</si>
  <si>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</si>
  <si>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</si>
  <si>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</si>
  <si>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</si>
  <si>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</si>
  <si>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</si>
  <si>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</si>
  <si>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</si>
  <si>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</si>
  <si>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</si>
  <si>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</si>
  <si>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</si>
  <si>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</si>
  <si>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</si>
  <si>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</si>
  <si>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</si>
  <si>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</si>
  <si>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</si>
  <si>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</si>
  <si>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</si>
  <si>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</si>
  <si>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</si>
  <si>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</si>
  <si>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</si>
  <si>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</si>
  <si>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</si>
  <si>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</si>
  <si>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</si>
  <si>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</si>
  <si>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</si>
  <si>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</si>
  <si>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</si>
  <si>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</si>
  <si>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</si>
  <si>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</si>
  <si>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</si>
  <si>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</si>
  <si>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</si>
  <si>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</si>
  <si>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</si>
  <si>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</si>
  <si>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t>First Name</t>
  </si>
  <si>
    <t>Last Name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</si>
  <si>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</si>
  <si>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</si>
  <si>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</si>
  <si>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</si>
  <si>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</si>
  <si>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</si>
  <si>
    <t>Staff Position 11</t>
  </si>
  <si>
    <t>Staff Position 12</t>
  </si>
  <si>
    <t>Staff Position 13</t>
  </si>
  <si>
    <t>Staff Position 14</t>
  </si>
  <si>
    <t>Staff Position 15</t>
  </si>
  <si>
    <t>Staff Position 16</t>
  </si>
  <si>
    <t>Staff Position 17</t>
  </si>
  <si>
    <t>Staff Position 18</t>
  </si>
  <si>
    <t>Staff Position 19</t>
  </si>
  <si>
    <t>Staff Position 20</t>
  </si>
  <si>
    <t>Staff Position 21</t>
  </si>
  <si>
    <t>Staff Position 22</t>
  </si>
  <si>
    <t>Staff Position 23</t>
  </si>
  <si>
    <t>Staff Position 24</t>
  </si>
  <si>
    <t>Staff Position 25</t>
  </si>
  <si>
    <t>Staff Position 26</t>
  </si>
  <si>
    <t>Staff Position 27</t>
  </si>
  <si>
    <t>Staff Position 28</t>
  </si>
  <si>
    <t>Staff Position 29</t>
  </si>
  <si>
    <t>Staff Position 30</t>
  </si>
  <si>
    <r>
      <t>Task 11
 (</t>
    </r>
    <r>
      <rPr>
        <b/>
        <sz val="10"/>
        <color theme="1"/>
        <rFont val="Calibri"/>
        <family val="2"/>
        <scheme val="minor"/>
      </rPr>
      <t>Hours)</t>
    </r>
  </si>
  <si>
    <r>
      <t>Task 12
 (</t>
    </r>
    <r>
      <rPr>
        <b/>
        <sz val="10"/>
        <color theme="1"/>
        <rFont val="Calibri"/>
        <family val="2"/>
        <scheme val="minor"/>
      </rPr>
      <t>Hours)</t>
    </r>
  </si>
  <si>
    <r>
      <t>Task 13
 (</t>
    </r>
    <r>
      <rPr>
        <b/>
        <sz val="10"/>
        <color theme="1"/>
        <rFont val="Calibri"/>
        <family val="2"/>
        <scheme val="minor"/>
      </rPr>
      <t>Hours)</t>
    </r>
  </si>
  <si>
    <r>
      <t>Task 14
 (</t>
    </r>
    <r>
      <rPr>
        <b/>
        <sz val="10"/>
        <color theme="1"/>
        <rFont val="Calibri"/>
        <family val="2"/>
        <scheme val="minor"/>
      </rPr>
      <t>Hours)</t>
    </r>
  </si>
  <si>
    <r>
      <t>Task 15
 (</t>
    </r>
    <r>
      <rPr>
        <b/>
        <sz val="10"/>
        <color theme="1"/>
        <rFont val="Calibri"/>
        <family val="2"/>
        <scheme val="minor"/>
      </rPr>
      <t>Hours)</t>
    </r>
  </si>
  <si>
    <r>
      <t>Task 16
 (</t>
    </r>
    <r>
      <rPr>
        <b/>
        <sz val="10"/>
        <color theme="1"/>
        <rFont val="Calibri"/>
        <family val="2"/>
        <scheme val="minor"/>
      </rPr>
      <t>Hours)</t>
    </r>
  </si>
  <si>
    <r>
      <t>Task 17
 (</t>
    </r>
    <r>
      <rPr>
        <b/>
        <sz val="10"/>
        <color theme="1"/>
        <rFont val="Calibri"/>
        <family val="2"/>
        <scheme val="minor"/>
      </rPr>
      <t>Hours)</t>
    </r>
  </si>
  <si>
    <r>
      <t>Task 18
 (</t>
    </r>
    <r>
      <rPr>
        <b/>
        <sz val="10"/>
        <color theme="1"/>
        <rFont val="Calibri"/>
        <family val="2"/>
        <scheme val="minor"/>
      </rPr>
      <t>Hours)</t>
    </r>
  </si>
  <si>
    <r>
      <t>Task 19
 (</t>
    </r>
    <r>
      <rPr>
        <b/>
        <sz val="10"/>
        <color theme="1"/>
        <rFont val="Calibri"/>
        <family val="2"/>
        <scheme val="minor"/>
      </rPr>
      <t>Hours)</t>
    </r>
  </si>
  <si>
    <r>
      <t>Task 20
 (</t>
    </r>
    <r>
      <rPr>
        <b/>
        <sz val="10"/>
        <color theme="1"/>
        <rFont val="Calibri"/>
        <family val="2"/>
        <scheme val="minor"/>
      </rPr>
      <t>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</si>
</sst>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2" fontId="0" fillId="0" borderId="0" xfId="0" applyNumberFormat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11" fillId="0" borderId="0" xfId="0" applyFont="1" applyAlignment="1">
      <alignment horizontal="left" indent="2"/>
    </xf>
    <xf numFmtId="0" fontId="3" fillId="0" borderId="0" xfId="0" applyFont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61</xdr:row>
      <xdr:rowOff>137584</xdr:rowOff>
    </xdr:from>
    <xdr:to>
      <xdr:col>3</xdr:col>
      <xdr:colOff>9525</xdr:colOff>
      <xdr:row>62</xdr:row>
      <xdr:rowOff>180974</xdr:rowOff>
    </xdr:to>
    <xdr:sp macro="" textlink="$C$46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64</xdr:row>
      <xdr:rowOff>142875</xdr:rowOff>
    </xdr:from>
    <xdr:to>
      <xdr:col>3</xdr:col>
      <xdr:colOff>0</xdr:colOff>
      <xdr:row>65</xdr:row>
      <xdr:rowOff>171450</xdr:rowOff>
    </xdr:to>
    <xdr:sp macro="" textlink="$D$46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67</xdr:row>
      <xdr:rowOff>152401</xdr:rowOff>
    </xdr:from>
    <xdr:to>
      <xdr:col>3</xdr:col>
      <xdr:colOff>9525</xdr:colOff>
      <xdr:row>68</xdr:row>
      <xdr:rowOff>171451</xdr:rowOff>
    </xdr:to>
    <xdr:sp macro="" textlink="$E$46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70</xdr:row>
      <xdr:rowOff>142875</xdr:rowOff>
    </xdr:from>
    <xdr:to>
      <xdr:col>2</xdr:col>
      <xdr:colOff>962025</xdr:colOff>
      <xdr:row>72</xdr:row>
      <xdr:rowOff>0</xdr:rowOff>
    </xdr:to>
    <xdr:sp macro="" textlink="$F$46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124</xdr:row>
      <xdr:rowOff>142876</xdr:rowOff>
    </xdr:from>
    <xdr:to>
      <xdr:col>2</xdr:col>
      <xdr:colOff>533400</xdr:colOff>
      <xdr:row>125</xdr:row>
      <xdr:rowOff>161926</xdr:rowOff>
    </xdr:to>
    <xdr:sp macro="" textlink="$Y$47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127</xdr:row>
      <xdr:rowOff>152401</xdr:rowOff>
    </xdr:from>
    <xdr:to>
      <xdr:col>2</xdr:col>
      <xdr:colOff>752475</xdr:colOff>
      <xdr:row>128</xdr:row>
      <xdr:rowOff>171451</xdr:rowOff>
    </xdr:to>
    <xdr:sp macro="" textlink="$Y$48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130</xdr:row>
      <xdr:rowOff>158750</xdr:rowOff>
    </xdr:from>
    <xdr:to>
      <xdr:col>2</xdr:col>
      <xdr:colOff>876300</xdr:colOff>
      <xdr:row>132</xdr:row>
      <xdr:rowOff>14816</xdr:rowOff>
    </xdr:to>
    <xdr:sp macro="" textlink="$Y$49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21</xdr:col>
      <xdr:colOff>984250</xdr:colOff>
      <xdr:row>3</xdr:row>
      <xdr:rowOff>84666</xdr:rowOff>
    </xdr:from>
    <xdr:to>
      <xdr:col>24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73</xdr:row>
      <xdr:rowOff>125941</xdr:rowOff>
    </xdr:from>
    <xdr:to>
      <xdr:col>2</xdr:col>
      <xdr:colOff>976841</xdr:colOff>
      <xdr:row>74</xdr:row>
      <xdr:rowOff>173566</xdr:rowOff>
    </xdr:to>
    <xdr:sp macro="" textlink="$G$46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76</xdr:row>
      <xdr:rowOff>125941</xdr:rowOff>
    </xdr:from>
    <xdr:to>
      <xdr:col>2</xdr:col>
      <xdr:colOff>976841</xdr:colOff>
      <xdr:row>77</xdr:row>
      <xdr:rowOff>173566</xdr:rowOff>
    </xdr:to>
    <xdr:sp macro="" textlink="$H$46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79</xdr:row>
      <xdr:rowOff>125941</xdr:rowOff>
    </xdr:from>
    <xdr:to>
      <xdr:col>2</xdr:col>
      <xdr:colOff>976841</xdr:colOff>
      <xdr:row>80</xdr:row>
      <xdr:rowOff>173566</xdr:rowOff>
    </xdr:to>
    <xdr:sp macro="" textlink="$I$46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82</xdr:row>
      <xdr:rowOff>125941</xdr:rowOff>
    </xdr:from>
    <xdr:to>
      <xdr:col>2</xdr:col>
      <xdr:colOff>976841</xdr:colOff>
      <xdr:row>83</xdr:row>
      <xdr:rowOff>173566</xdr:rowOff>
    </xdr:to>
    <xdr:sp macro="" textlink="$J$46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85</xdr:row>
      <xdr:rowOff>125941</xdr:rowOff>
    </xdr:from>
    <xdr:to>
      <xdr:col>2</xdr:col>
      <xdr:colOff>976841</xdr:colOff>
      <xdr:row>86</xdr:row>
      <xdr:rowOff>173566</xdr:rowOff>
    </xdr:to>
    <xdr:sp macro="" textlink="$K$46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88</xdr:row>
      <xdr:rowOff>125941</xdr:rowOff>
    </xdr:from>
    <xdr:to>
      <xdr:col>2</xdr:col>
      <xdr:colOff>976841</xdr:colOff>
      <xdr:row>89</xdr:row>
      <xdr:rowOff>173566</xdr:rowOff>
    </xdr:to>
    <xdr:sp macro="" textlink="$L$46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B29F30E-40F1-4E94-84AC-969B658F64C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122</xdr:row>
      <xdr:rowOff>0</xdr:rowOff>
    </xdr:from>
    <xdr:to>
      <xdr:col>2</xdr:col>
      <xdr:colOff>1102784</xdr:colOff>
      <xdr:row>123</xdr:row>
      <xdr:rowOff>26458</xdr:rowOff>
    </xdr:to>
    <xdr:sp macro="" textlink="$Y$46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94417" y="21484167"/>
          <a:ext cx="2192867" cy="216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91</xdr:row>
      <xdr:rowOff>125941</xdr:rowOff>
    </xdr:from>
    <xdr:to>
      <xdr:col>2</xdr:col>
      <xdr:colOff>976841</xdr:colOff>
      <xdr:row>92</xdr:row>
      <xdr:rowOff>173566</xdr:rowOff>
    </xdr:to>
    <xdr:sp macro="" textlink="$M$46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768474" y="2008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AE980A2-44F9-4A5C-9F6E-428C923C10D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94</xdr:row>
      <xdr:rowOff>125941</xdr:rowOff>
    </xdr:from>
    <xdr:to>
      <xdr:col>2</xdr:col>
      <xdr:colOff>976841</xdr:colOff>
      <xdr:row>95</xdr:row>
      <xdr:rowOff>173566</xdr:rowOff>
    </xdr:to>
    <xdr:sp macro="" textlink="$N$46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768474" y="2103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59A1C2D-6494-4EB3-9B52-9ABD33F7C5C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97</xdr:row>
      <xdr:rowOff>125941</xdr:rowOff>
    </xdr:from>
    <xdr:to>
      <xdr:col>2</xdr:col>
      <xdr:colOff>976841</xdr:colOff>
      <xdr:row>98</xdr:row>
      <xdr:rowOff>173566</xdr:rowOff>
    </xdr:to>
    <xdr:sp macro="" textlink="$O$46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768474" y="2199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B41478D-26BA-4D5E-B3D7-F8C1E4E80AE2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100</xdr:row>
      <xdr:rowOff>125941</xdr:rowOff>
    </xdr:from>
    <xdr:to>
      <xdr:col>2</xdr:col>
      <xdr:colOff>976841</xdr:colOff>
      <xdr:row>101</xdr:row>
      <xdr:rowOff>173566</xdr:rowOff>
    </xdr:to>
    <xdr:sp macro="" textlink="$P$46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768474" y="2294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D8C362B-3644-4397-A314-C014BC33B92F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103</xdr:row>
      <xdr:rowOff>125941</xdr:rowOff>
    </xdr:from>
    <xdr:to>
      <xdr:col>2</xdr:col>
      <xdr:colOff>976841</xdr:colOff>
      <xdr:row>104</xdr:row>
      <xdr:rowOff>173566</xdr:rowOff>
    </xdr:to>
    <xdr:sp macro="" textlink="$Q$46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768474" y="2389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4946A0-103B-4AF2-9B4A-4C6D4690D23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106</xdr:row>
      <xdr:rowOff>125941</xdr:rowOff>
    </xdr:from>
    <xdr:to>
      <xdr:col>2</xdr:col>
      <xdr:colOff>976841</xdr:colOff>
      <xdr:row>107</xdr:row>
      <xdr:rowOff>173566</xdr:rowOff>
    </xdr:to>
    <xdr:sp macro="" textlink="$R$46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768474" y="2484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3541AEC-16CF-492B-BF0D-8C039970DAD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109</xdr:row>
      <xdr:rowOff>125941</xdr:rowOff>
    </xdr:from>
    <xdr:to>
      <xdr:col>2</xdr:col>
      <xdr:colOff>976841</xdr:colOff>
      <xdr:row>110</xdr:row>
      <xdr:rowOff>173566</xdr:rowOff>
    </xdr:to>
    <xdr:sp macro="" textlink="$S$46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68474" y="2580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577F27A-D150-48B3-99B9-E8562BAEDB5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112</xdr:row>
      <xdr:rowOff>125941</xdr:rowOff>
    </xdr:from>
    <xdr:to>
      <xdr:col>2</xdr:col>
      <xdr:colOff>976841</xdr:colOff>
      <xdr:row>113</xdr:row>
      <xdr:rowOff>173566</xdr:rowOff>
    </xdr:to>
    <xdr:sp macro="" textlink="$T$46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768474" y="2675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635465C-C158-4292-A093-695956ABCE1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115</xdr:row>
      <xdr:rowOff>125941</xdr:rowOff>
    </xdr:from>
    <xdr:to>
      <xdr:col>2</xdr:col>
      <xdr:colOff>976841</xdr:colOff>
      <xdr:row>116</xdr:row>
      <xdr:rowOff>173566</xdr:rowOff>
    </xdr:to>
    <xdr:sp macro="" textlink="$U$46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768474" y="2770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C29CC40-D3AD-433D-8835-263FD2E2F31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118</xdr:row>
      <xdr:rowOff>125941</xdr:rowOff>
    </xdr:from>
    <xdr:to>
      <xdr:col>2</xdr:col>
      <xdr:colOff>976841</xdr:colOff>
      <xdr:row>119</xdr:row>
      <xdr:rowOff>173566</xdr:rowOff>
    </xdr:to>
    <xdr:sp macro="" textlink="$V$46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768474" y="2770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5D9F11E-5EBD-4317-AF33-D847340A136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  <pageSetUpPr fitToPage="1"/>
  </sheetPr>
  <dimension ref="A1:Y133"/>
  <sheetViews>
    <sheetView showGridLines="0" tabSelected="1" topLeftCell="A117" zoomScale="90" zoomScaleNormal="90" workbookViewId="0">
      <selection activeCell="T33" sqref="T33"/>
    </sheetView>
  </sheetViews>
  <sheetFormatPr defaultRowHeight="14.5" x14ac:dyDescent="0.35"/>
  <cols>
    <col min="1" max="1" width="25.81640625" customWidth="1"/>
    <col min="2" max="2" width="18.81640625" bestFit="1" customWidth="1"/>
    <col min="3" max="3" width="16.81640625" customWidth="1"/>
    <col min="4" max="5" width="16.1796875" bestFit="1" customWidth="1"/>
    <col min="6" max="21" width="16.1796875" customWidth="1"/>
    <col min="22" max="22" width="16.1796875" bestFit="1" customWidth="1"/>
    <col min="23" max="23" width="9.1796875" customWidth="1"/>
    <col min="24" max="24" width="1.453125" customWidth="1"/>
    <col min="25" max="25" width="13.26953125" bestFit="1" customWidth="1"/>
    <col min="28" max="28" width="12.1796875" bestFit="1" customWidth="1"/>
    <col min="32" max="32" width="12.1796875" bestFit="1" customWidth="1"/>
  </cols>
  <sheetData>
    <row r="1" spans="1:25" x14ac:dyDescent="0.35">
      <c r="A1" s="14" t="s">
        <v>6</v>
      </c>
      <c r="B1" s="64"/>
      <c r="C1" s="65"/>
      <c r="W1" s="13" t="s">
        <v>16</v>
      </c>
      <c r="X1" s="62"/>
      <c r="Y1" s="63"/>
    </row>
    <row r="2" spans="1:25" x14ac:dyDescent="0.35">
      <c r="Y2" s="7"/>
    </row>
    <row r="3" spans="1:25" x14ac:dyDescent="0.35">
      <c r="A3" s="14" t="s">
        <v>25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</row>
    <row r="4" spans="1:25" ht="16.5" x14ac:dyDescent="0.35">
      <c r="A4" s="40" t="s">
        <v>26</v>
      </c>
      <c r="Y4" s="7"/>
    </row>
    <row r="5" spans="1:25" ht="7.5" customHeight="1" x14ac:dyDescent="0.35">
      <c r="Y5" s="7"/>
    </row>
    <row r="6" spans="1:25" x14ac:dyDescent="0.35">
      <c r="A6" s="14" t="s">
        <v>27</v>
      </c>
      <c r="B6" s="44" t="s">
        <v>42</v>
      </c>
      <c r="C6" s="43" t="s">
        <v>43</v>
      </c>
      <c r="Y6" s="7"/>
    </row>
    <row r="7" spans="1:25" ht="8.25" customHeight="1" x14ac:dyDescent="0.35">
      <c r="Y7" s="7"/>
    </row>
    <row r="8" spans="1:25" x14ac:dyDescent="0.35">
      <c r="A8" s="41" t="s">
        <v>28</v>
      </c>
      <c r="B8" s="71" t="str">
        <f>B6&amp;"."&amp;C6&amp;"@NFWF.org"</f>
        <v>First Name.Last Name@NFWF.org</v>
      </c>
      <c r="C8" s="72"/>
      <c r="Y8" s="7"/>
    </row>
    <row r="9" spans="1:25" x14ac:dyDescent="0.35">
      <c r="Y9" s="7"/>
    </row>
    <row r="10" spans="1:25" x14ac:dyDescent="0.35">
      <c r="A10" s="66" t="s">
        <v>29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2" spans="1:25" ht="29" x14ac:dyDescent="0.35">
      <c r="A12" s="8" t="s">
        <v>4</v>
      </c>
      <c r="B12" s="1" t="s">
        <v>15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44</v>
      </c>
      <c r="H12" s="1" t="s">
        <v>45</v>
      </c>
      <c r="I12" s="1" t="s">
        <v>46</v>
      </c>
      <c r="J12" s="1" t="s">
        <v>47</v>
      </c>
      <c r="K12" s="1" t="s">
        <v>48</v>
      </c>
      <c r="L12" s="1" t="s">
        <v>49</v>
      </c>
      <c r="M12" s="1" t="s">
        <v>70</v>
      </c>
      <c r="N12" s="1" t="s">
        <v>71</v>
      </c>
      <c r="O12" s="1" t="s">
        <v>72</v>
      </c>
      <c r="P12" s="1" t="s">
        <v>73</v>
      </c>
      <c r="Q12" s="1" t="s">
        <v>74</v>
      </c>
      <c r="R12" s="1" t="s">
        <v>75</v>
      </c>
      <c r="S12" s="1" t="s">
        <v>76</v>
      </c>
      <c r="T12" s="1" t="s">
        <v>77</v>
      </c>
      <c r="U12" s="1" t="s">
        <v>78</v>
      </c>
      <c r="V12" s="1" t="s">
        <v>79</v>
      </c>
      <c r="W12" s="1" t="s">
        <v>14</v>
      </c>
      <c r="X12" s="1"/>
      <c r="Y12" s="1" t="s">
        <v>7</v>
      </c>
    </row>
    <row r="13" spans="1:25" ht="5.25" customHeight="1" x14ac:dyDescent="0.35"/>
    <row r="14" spans="1:25" x14ac:dyDescent="0.35">
      <c r="A14" s="42" t="s">
        <v>32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8">
        <f>SUM(C14:V14)</f>
        <v>0</v>
      </c>
      <c r="X14" s="9"/>
      <c r="Y14" s="21">
        <f>W14*B14</f>
        <v>0</v>
      </c>
    </row>
    <row r="15" spans="1:25" x14ac:dyDescent="0.35">
      <c r="A15" s="42" t="s">
        <v>33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8">
        <f t="shared" ref="W15:W17" si="0">SUM(C15:V15)</f>
        <v>0</v>
      </c>
      <c r="X15" s="9"/>
      <c r="Y15" s="21">
        <f>W15*B15</f>
        <v>0</v>
      </c>
    </row>
    <row r="16" spans="1:25" x14ac:dyDescent="0.35">
      <c r="A16" s="42" t="s">
        <v>34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8">
        <f t="shared" si="0"/>
        <v>0</v>
      </c>
      <c r="X16" s="9"/>
      <c r="Y16" s="21">
        <f>W16*B16</f>
        <v>0</v>
      </c>
    </row>
    <row r="17" spans="1:25" x14ac:dyDescent="0.35">
      <c r="A17" s="42" t="s">
        <v>35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8">
        <f t="shared" si="0"/>
        <v>0</v>
      </c>
      <c r="X17" s="9"/>
      <c r="Y17" s="21">
        <f>W17*B17</f>
        <v>0</v>
      </c>
    </row>
    <row r="18" spans="1:25" x14ac:dyDescent="0.35">
      <c r="A18" s="42" t="s">
        <v>36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8">
        <f t="shared" ref="W18:W21" si="1">SUM(C18:V18)</f>
        <v>0</v>
      </c>
      <c r="X18" s="9"/>
      <c r="Y18" s="21">
        <f>W18*B18</f>
        <v>0</v>
      </c>
    </row>
    <row r="19" spans="1:25" x14ac:dyDescent="0.35">
      <c r="A19" s="42" t="s">
        <v>37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8">
        <f t="shared" si="1"/>
        <v>0</v>
      </c>
      <c r="X19" s="9"/>
      <c r="Y19" s="21">
        <f t="shared" ref="Y19:Y21" si="2">W19*B19</f>
        <v>0</v>
      </c>
    </row>
    <row r="20" spans="1:25" x14ac:dyDescent="0.35">
      <c r="A20" s="42" t="s">
        <v>38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18">
        <f t="shared" si="1"/>
        <v>0</v>
      </c>
      <c r="X20" s="9"/>
      <c r="Y20" s="21">
        <f t="shared" si="2"/>
        <v>0</v>
      </c>
    </row>
    <row r="21" spans="1:25" x14ac:dyDescent="0.35">
      <c r="A21" s="42" t="s">
        <v>39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8">
        <f t="shared" si="1"/>
        <v>0</v>
      </c>
      <c r="X21" s="9"/>
      <c r="Y21" s="21">
        <f t="shared" si="2"/>
        <v>0</v>
      </c>
    </row>
    <row r="22" spans="1:25" x14ac:dyDescent="0.35">
      <c r="A22" s="42" t="s">
        <v>40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8">
        <f t="shared" ref="W22:W43" si="3">SUM(C22:V22)</f>
        <v>0</v>
      </c>
      <c r="X22" s="9"/>
      <c r="Y22" s="21">
        <f t="shared" ref="Y22:Y43" si="4">W22*B22</f>
        <v>0</v>
      </c>
    </row>
    <row r="23" spans="1:25" x14ac:dyDescent="0.35">
      <c r="A23" s="42" t="s">
        <v>41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8">
        <f>SUM(C23:V23)</f>
        <v>0</v>
      </c>
      <c r="X23" s="9"/>
      <c r="Y23" s="21">
        <f t="shared" si="4"/>
        <v>0</v>
      </c>
    </row>
    <row r="24" spans="1:25" x14ac:dyDescent="0.35">
      <c r="A24" s="42" t="s">
        <v>50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8">
        <f t="shared" si="3"/>
        <v>0</v>
      </c>
      <c r="X24" s="9"/>
      <c r="Y24" s="21">
        <f t="shared" si="4"/>
        <v>0</v>
      </c>
    </row>
    <row r="25" spans="1:25" x14ac:dyDescent="0.35">
      <c r="A25" s="42" t="s">
        <v>51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8">
        <f t="shared" si="3"/>
        <v>0</v>
      </c>
      <c r="X25" s="9"/>
      <c r="Y25" s="21">
        <f t="shared" si="4"/>
        <v>0</v>
      </c>
    </row>
    <row r="26" spans="1:25" x14ac:dyDescent="0.35">
      <c r="A26" s="42" t="s">
        <v>52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8">
        <f t="shared" si="3"/>
        <v>0</v>
      </c>
      <c r="X26" s="9"/>
      <c r="Y26" s="21">
        <f t="shared" si="4"/>
        <v>0</v>
      </c>
    </row>
    <row r="27" spans="1:25" x14ac:dyDescent="0.35">
      <c r="A27" s="42" t="s">
        <v>53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8">
        <f>SUM(C27:V27)</f>
        <v>0</v>
      </c>
      <c r="X27" s="9"/>
      <c r="Y27" s="21">
        <f t="shared" si="4"/>
        <v>0</v>
      </c>
    </row>
    <row r="28" spans="1:25" x14ac:dyDescent="0.35">
      <c r="A28" s="42" t="s">
        <v>54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8">
        <f t="shared" si="3"/>
        <v>0</v>
      </c>
      <c r="X28" s="9"/>
      <c r="Y28" s="21">
        <f>W28*B28</f>
        <v>0</v>
      </c>
    </row>
    <row r="29" spans="1:25" x14ac:dyDescent="0.35">
      <c r="A29" s="42" t="s">
        <v>55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8">
        <f t="shared" si="3"/>
        <v>0</v>
      </c>
      <c r="X29" s="9"/>
      <c r="Y29" s="21">
        <f t="shared" si="4"/>
        <v>0</v>
      </c>
    </row>
    <row r="30" spans="1:25" x14ac:dyDescent="0.35">
      <c r="A30" s="42" t="s">
        <v>56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8">
        <f t="shared" si="3"/>
        <v>0</v>
      </c>
      <c r="X30" s="9"/>
      <c r="Y30" s="21">
        <f t="shared" si="4"/>
        <v>0</v>
      </c>
    </row>
    <row r="31" spans="1:25" x14ac:dyDescent="0.35">
      <c r="A31" s="42" t="s">
        <v>57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18">
        <f t="shared" si="3"/>
        <v>0</v>
      </c>
      <c r="X31" s="9"/>
      <c r="Y31" s="21">
        <f>W31*B31</f>
        <v>0</v>
      </c>
    </row>
    <row r="32" spans="1:25" x14ac:dyDescent="0.35">
      <c r="A32" s="42" t="s">
        <v>58</v>
      </c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18">
        <f t="shared" si="3"/>
        <v>0</v>
      </c>
      <c r="X32" s="9"/>
      <c r="Y32" s="21">
        <f t="shared" si="4"/>
        <v>0</v>
      </c>
    </row>
    <row r="33" spans="1:25" x14ac:dyDescent="0.35">
      <c r="A33" s="42" t="s">
        <v>59</v>
      </c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18">
        <f>SUM(C33:V33)</f>
        <v>0</v>
      </c>
      <c r="X33" s="9"/>
      <c r="Y33" s="21">
        <f t="shared" si="4"/>
        <v>0</v>
      </c>
    </row>
    <row r="34" spans="1:25" x14ac:dyDescent="0.35">
      <c r="A34" s="42" t="s">
        <v>60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18">
        <f t="shared" si="3"/>
        <v>0</v>
      </c>
      <c r="X34" s="9"/>
      <c r="Y34" s="21">
        <f t="shared" si="4"/>
        <v>0</v>
      </c>
    </row>
    <row r="35" spans="1:25" x14ac:dyDescent="0.35">
      <c r="A35" s="42" t="s">
        <v>61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18">
        <f t="shared" si="3"/>
        <v>0</v>
      </c>
      <c r="X35" s="9"/>
      <c r="Y35" s="21">
        <f t="shared" si="4"/>
        <v>0</v>
      </c>
    </row>
    <row r="36" spans="1:25" x14ac:dyDescent="0.35">
      <c r="A36" s="42" t="s">
        <v>62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8">
        <f>SUM(C36:V36)</f>
        <v>0</v>
      </c>
      <c r="X36" s="9"/>
      <c r="Y36" s="21">
        <f>W36*B36</f>
        <v>0</v>
      </c>
    </row>
    <row r="37" spans="1:25" x14ac:dyDescent="0.35">
      <c r="A37" s="42" t="s">
        <v>63</v>
      </c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8">
        <f t="shared" si="3"/>
        <v>0</v>
      </c>
      <c r="X37" s="9"/>
      <c r="Y37" s="21">
        <f>W37*B37</f>
        <v>0</v>
      </c>
    </row>
    <row r="38" spans="1:25" x14ac:dyDescent="0.35">
      <c r="A38" s="42" t="s">
        <v>64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18">
        <f t="shared" si="3"/>
        <v>0</v>
      </c>
      <c r="X38" s="9"/>
      <c r="Y38" s="21">
        <f t="shared" si="4"/>
        <v>0</v>
      </c>
    </row>
    <row r="39" spans="1:25" x14ac:dyDescent="0.35">
      <c r="A39" s="42" t="s">
        <v>65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18">
        <f t="shared" si="3"/>
        <v>0</v>
      </c>
      <c r="X39" s="9"/>
      <c r="Y39" s="21">
        <f>W39*B39</f>
        <v>0</v>
      </c>
    </row>
    <row r="40" spans="1:25" x14ac:dyDescent="0.35">
      <c r="A40" s="42" t="s">
        <v>66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18">
        <f t="shared" si="3"/>
        <v>0</v>
      </c>
      <c r="X40" s="9"/>
      <c r="Y40" s="21">
        <f t="shared" si="4"/>
        <v>0</v>
      </c>
    </row>
    <row r="41" spans="1:25" x14ac:dyDescent="0.35">
      <c r="A41" s="42" t="s">
        <v>67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18">
        <f t="shared" si="3"/>
        <v>0</v>
      </c>
      <c r="X41" s="9"/>
      <c r="Y41" s="21">
        <f t="shared" si="4"/>
        <v>0</v>
      </c>
    </row>
    <row r="42" spans="1:25" x14ac:dyDescent="0.35">
      <c r="A42" s="42" t="s">
        <v>68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18">
        <f t="shared" si="3"/>
        <v>0</v>
      </c>
      <c r="X42" s="9"/>
      <c r="Y42" s="21">
        <f t="shared" si="4"/>
        <v>0</v>
      </c>
    </row>
    <row r="43" spans="1:25" x14ac:dyDescent="0.35">
      <c r="A43" s="42" t="s">
        <v>69</v>
      </c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8">
        <f t="shared" si="3"/>
        <v>0</v>
      </c>
      <c r="X43" s="9"/>
      <c r="Y43" s="21">
        <f t="shared" si="4"/>
        <v>0</v>
      </c>
    </row>
    <row r="44" spans="1:25" x14ac:dyDescent="0.35">
      <c r="A44" s="6"/>
      <c r="B44" s="2" t="s">
        <v>2</v>
      </c>
      <c r="C44" s="9">
        <f>SUM(C14:C43)</f>
        <v>0</v>
      </c>
      <c r="D44" s="9">
        <f t="shared" ref="D44:V44" si="5">SUM(D14:D43)</f>
        <v>0</v>
      </c>
      <c r="E44" s="9">
        <f t="shared" si="5"/>
        <v>0</v>
      </c>
      <c r="F44" s="9">
        <f>SUM(F14:F43)</f>
        <v>0</v>
      </c>
      <c r="G44" s="9">
        <f>SUM(G14:G43)</f>
        <v>0</v>
      </c>
      <c r="H44" s="9">
        <f>SUM(H14:H43)</f>
        <v>0</v>
      </c>
      <c r="I44" s="9">
        <f>SUM(I14:I43)</f>
        <v>0</v>
      </c>
      <c r="J44" s="9">
        <f>SUM(J14:J43)</f>
        <v>0</v>
      </c>
      <c r="K44" s="9">
        <f t="shared" si="5"/>
        <v>0</v>
      </c>
      <c r="L44" s="9">
        <f t="shared" si="5"/>
        <v>0</v>
      </c>
      <c r="M44" s="9">
        <f t="shared" si="5"/>
        <v>0</v>
      </c>
      <c r="N44" s="9">
        <f t="shared" si="5"/>
        <v>0</v>
      </c>
      <c r="O44" s="9">
        <f t="shared" si="5"/>
        <v>0</v>
      </c>
      <c r="P44" s="9">
        <f t="shared" si="5"/>
        <v>0</v>
      </c>
      <c r="Q44" s="9">
        <f t="shared" si="5"/>
        <v>0</v>
      </c>
      <c r="R44" s="9">
        <f t="shared" si="5"/>
        <v>0</v>
      </c>
      <c r="S44" s="9">
        <f t="shared" si="5"/>
        <v>0</v>
      </c>
      <c r="T44" s="9">
        <f t="shared" si="5"/>
        <v>0</v>
      </c>
      <c r="U44" s="9">
        <f t="shared" si="5"/>
        <v>0</v>
      </c>
      <c r="V44" s="9">
        <f t="shared" si="5"/>
        <v>0</v>
      </c>
      <c r="W44" s="19">
        <f>SUM(W14:W43)</f>
        <v>0</v>
      </c>
      <c r="X44" s="9"/>
      <c r="Y44" s="21">
        <f>SUM(Y14:Y43)</f>
        <v>0</v>
      </c>
    </row>
    <row r="45" spans="1:25" x14ac:dyDescent="0.35">
      <c r="A45" s="6"/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1"/>
    </row>
    <row r="46" spans="1:25" x14ac:dyDescent="0.35">
      <c r="A46" s="67" t="s">
        <v>8</v>
      </c>
      <c r="B46" s="67"/>
      <c r="C46" s="23">
        <f>SUMPRODUCT($B14:$B43,$C14:$C43)</f>
        <v>0</v>
      </c>
      <c r="D46" s="23">
        <f>SUMPRODUCT($B14:$B43,$D14:$D43)</f>
        <v>0</v>
      </c>
      <c r="E46" s="23">
        <f>SUMPRODUCT($B14:$B43,$E14:$E43)</f>
        <v>0</v>
      </c>
      <c r="F46" s="23">
        <f>SUMPRODUCT($B14:$B43,F14:F43)</f>
        <v>0</v>
      </c>
      <c r="G46" s="23">
        <f>SUMPRODUCT($B14:$B43,$G14:$G43)</f>
        <v>0</v>
      </c>
      <c r="H46" s="23">
        <f>SUMPRODUCT($B14:$B43,$H14:$H43)</f>
        <v>0</v>
      </c>
      <c r="I46" s="23">
        <f>SUMPRODUCT($B14:$B43,$I14:$I43)</f>
        <v>0</v>
      </c>
      <c r="J46" s="23">
        <f>SUMPRODUCT($B14:$B43,$J14:$J43)</f>
        <v>0</v>
      </c>
      <c r="K46" s="23">
        <f>SUMPRODUCT($B14:$B43,$K14:$K43)</f>
        <v>0</v>
      </c>
      <c r="L46" s="23">
        <f>SUMPRODUCT($B14:$B43,$L14:$L43)</f>
        <v>0</v>
      </c>
      <c r="M46" s="23">
        <f>SUMPRODUCT($B14:$B43,$M14:$M43)</f>
        <v>0</v>
      </c>
      <c r="N46" s="23">
        <f>SUMPRODUCT($B14:$B43,$N14:$N43)</f>
        <v>0</v>
      </c>
      <c r="O46" s="23">
        <f>SUMPRODUCT($B14:$B43,$O14:$O43)</f>
        <v>0</v>
      </c>
      <c r="P46" s="23">
        <f>SUMPRODUCT($B14:$B43,$P14:$P43)</f>
        <v>0</v>
      </c>
      <c r="Q46" s="23">
        <f>SUMPRODUCT($B14:$B43,$Q14:$Q43)</f>
        <v>0</v>
      </c>
      <c r="R46" s="23">
        <f>SUMPRODUCT($B14:$B43,$R14:$R43)</f>
        <v>0</v>
      </c>
      <c r="S46" s="23">
        <f>SUMPRODUCT($B14:$B43,$S14:$S43)</f>
        <v>0</v>
      </c>
      <c r="T46" s="23">
        <f>SUMPRODUCT($B14:$B43,$T14:$T43)</f>
        <v>0</v>
      </c>
      <c r="U46" s="23">
        <f>SUMPRODUCT($B14:$B43,$U14:$U43)</f>
        <v>0</v>
      </c>
      <c r="V46" s="23">
        <f>SUMPRODUCT($B14:$B43,$V14:$V43)</f>
        <v>0</v>
      </c>
      <c r="W46" s="5"/>
      <c r="X46" s="5"/>
      <c r="Y46" s="21">
        <f>SUM(C46:V46)</f>
        <v>0</v>
      </c>
    </row>
    <row r="47" spans="1:25" x14ac:dyDescent="0.35">
      <c r="A47" s="6"/>
      <c r="B47" s="6" t="s"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5"/>
      <c r="X47" s="5"/>
      <c r="Y47" s="21">
        <f>SUM(C47:V47)</f>
        <v>0</v>
      </c>
    </row>
    <row r="48" spans="1:25" x14ac:dyDescent="0.35">
      <c r="A48" s="6"/>
      <c r="B48" s="6" t="s">
        <v>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5"/>
      <c r="X48" s="5"/>
      <c r="Y48" s="21">
        <f>SUM(C48:V48)</f>
        <v>0</v>
      </c>
    </row>
    <row r="49" spans="1:25" x14ac:dyDescent="0.35">
      <c r="A49" s="6"/>
      <c r="B49" s="6" t="s">
        <v>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5"/>
      <c r="X49" s="5"/>
      <c r="Y49" s="21">
        <f>SUM(C49:V49)</f>
        <v>0</v>
      </c>
    </row>
    <row r="50" spans="1:25" ht="15" thickBot="1" x14ac:dyDescent="0.4">
      <c r="A50" s="6"/>
      <c r="B50" s="13" t="s">
        <v>18</v>
      </c>
      <c r="C50" s="20">
        <f>SUM($C46:$C49)</f>
        <v>0</v>
      </c>
      <c r="D50" s="20">
        <f>SUM($D46:$D49)</f>
        <v>0</v>
      </c>
      <c r="E50" s="20">
        <f>SUM($E46:$E49)</f>
        <v>0</v>
      </c>
      <c r="F50" s="20">
        <f>SUM($F46:$F49)</f>
        <v>0</v>
      </c>
      <c r="G50" s="20">
        <f>SUM($G46:$G49)</f>
        <v>0</v>
      </c>
      <c r="H50" s="20">
        <f>SUM($H46:$H49)</f>
        <v>0</v>
      </c>
      <c r="I50" s="20">
        <f>SUM($I46:$I49)</f>
        <v>0</v>
      </c>
      <c r="J50" s="20">
        <f>SUM($J46:$J49)</f>
        <v>0</v>
      </c>
      <c r="K50" s="20">
        <f>SUM($K46:$K49)</f>
        <v>0</v>
      </c>
      <c r="L50" s="20">
        <f t="shared" ref="L50" si="6">SUM($J46:$J49)</f>
        <v>0</v>
      </c>
      <c r="M50" s="20">
        <f t="shared" ref="M50" si="7">SUM($K46:$K49)</f>
        <v>0</v>
      </c>
      <c r="N50" s="20">
        <f t="shared" ref="N50" si="8">SUM($J46:$J49)</f>
        <v>0</v>
      </c>
      <c r="O50" s="20">
        <f t="shared" ref="O50" si="9">SUM($K46:$K49)</f>
        <v>0</v>
      </c>
      <c r="P50" s="20">
        <f t="shared" ref="P50" si="10">SUM($J46:$J49)</f>
        <v>0</v>
      </c>
      <c r="Q50" s="20">
        <f t="shared" ref="Q50" si="11">SUM($K46:$K49)</f>
        <v>0</v>
      </c>
      <c r="R50" s="20">
        <f t="shared" ref="R50" si="12">SUM($J46:$J49)</f>
        <v>0</v>
      </c>
      <c r="S50" s="20">
        <f t="shared" ref="S50" si="13">SUM($K46:$K49)</f>
        <v>0</v>
      </c>
      <c r="T50" s="20">
        <f t="shared" ref="T50" si="14">SUM($J46:$J49)</f>
        <v>0</v>
      </c>
      <c r="U50" s="20">
        <f t="shared" ref="U50" si="15">SUM($K46:$K49)</f>
        <v>0</v>
      </c>
      <c r="V50" s="20">
        <f t="shared" ref="V50" si="16">SUM($J46:$J49)</f>
        <v>0</v>
      </c>
      <c r="W50" s="5"/>
      <c r="X50" s="5"/>
      <c r="Y50" s="24">
        <f>SUM(Y46:Y49)</f>
        <v>0</v>
      </c>
    </row>
    <row r="51" spans="1:25" ht="22.5" customHeight="1" x14ac:dyDescent="0.35">
      <c r="A51" s="6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  <c r="Y51" s="22"/>
    </row>
    <row r="52" spans="1:25" x14ac:dyDescent="0.35">
      <c r="A52" s="12" t="s">
        <v>3</v>
      </c>
      <c r="V52" s="25"/>
      <c r="W52" s="26" t="s">
        <v>17</v>
      </c>
      <c r="X52" s="57">
        <f>Y50</f>
        <v>0</v>
      </c>
      <c r="Y52" s="58"/>
    </row>
    <row r="53" spans="1:25" ht="7.5" customHeight="1" x14ac:dyDescent="0.35"/>
    <row r="54" spans="1:25" ht="9.75" customHeight="1" x14ac:dyDescent="0.3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0"/>
    </row>
    <row r="55" spans="1:25" x14ac:dyDescent="0.35">
      <c r="A55" s="34" t="s">
        <v>21</v>
      </c>
      <c r="B55" s="38"/>
      <c r="C55" s="37" t="s">
        <v>24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7.5" customHeight="1" x14ac:dyDescent="0.35">
      <c r="A56" s="34"/>
      <c r="B56" s="39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x14ac:dyDescent="0.35">
      <c r="A57" s="34" t="s">
        <v>22</v>
      </c>
      <c r="B57" s="21">
        <f>X52</f>
        <v>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x14ac:dyDescent="0.35">
      <c r="A58" s="34" t="s">
        <v>23</v>
      </c>
      <c r="B58" s="21">
        <f>B57/(1+B55)</f>
        <v>0</v>
      </c>
      <c r="C58" s="37" t="s">
        <v>20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x14ac:dyDescent="0.35">
      <c r="A59" s="34" t="s">
        <v>19</v>
      </c>
      <c r="B59" s="36">
        <f>B57-B58</f>
        <v>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x14ac:dyDescent="0.35">
      <c r="A60" s="34"/>
      <c r="B60" s="3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</row>
    <row r="61" spans="1:25" x14ac:dyDescent="0.35">
      <c r="A61" s="68" t="s">
        <v>5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</row>
    <row r="62" spans="1:25" x14ac:dyDescent="0.3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x14ac:dyDescent="0.35">
      <c r="A63" s="51" t="str">
        <f>C12&amp;" - Description:"</f>
        <v>Task 1
 (Hours) - Description: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</row>
    <row r="64" spans="1:25" ht="45" customHeight="1" x14ac:dyDescent="0.35">
      <c r="A64" s="48" t="s">
        <v>30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</row>
    <row r="65" spans="1:25" x14ac:dyDescent="0.35">
      <c r="A65" s="10"/>
      <c r="Y65" s="11"/>
    </row>
    <row r="66" spans="1:25" x14ac:dyDescent="0.35">
      <c r="A66" s="51" t="str">
        <f>D12&amp;" - Description:"</f>
        <v>Task 2
 (Hours) - Description: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</row>
    <row r="67" spans="1:25" ht="45" customHeight="1" x14ac:dyDescent="0.35">
      <c r="A67" s="48" t="s">
        <v>31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</row>
    <row r="68" spans="1:25" x14ac:dyDescent="0.35">
      <c r="A68" s="16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7"/>
    </row>
    <row r="69" spans="1:25" x14ac:dyDescent="0.35">
      <c r="A69" s="51" t="str">
        <f>E12&amp;" - Description:"</f>
        <v>Task 3
 (Hours) - Description: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</row>
    <row r="70" spans="1:25" ht="45" customHeight="1" x14ac:dyDescent="0.35">
      <c r="A70" s="48" t="s">
        <v>31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</row>
    <row r="71" spans="1:25" x14ac:dyDescent="0.35">
      <c r="A71" s="1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7"/>
    </row>
    <row r="72" spans="1:25" x14ac:dyDescent="0.35">
      <c r="A72" s="51" t="str">
        <f>F12&amp;" - Description:"</f>
        <v>Task 4
 (Hours) - Description: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</row>
    <row r="73" spans="1:25" ht="45" customHeight="1" x14ac:dyDescent="0.35">
      <c r="A73" s="48" t="s">
        <v>31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x14ac:dyDescent="0.35">
      <c r="A74" s="10"/>
      <c r="Y74" s="11"/>
    </row>
    <row r="75" spans="1:25" x14ac:dyDescent="0.35">
      <c r="A75" s="51" t="str">
        <f>G12&amp;" - Description:"</f>
        <v>Task 5
 (Hours) - Description: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</row>
    <row r="76" spans="1:25" ht="45" customHeight="1" x14ac:dyDescent="0.35">
      <c r="A76" s="48" t="s">
        <v>31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  <row r="77" spans="1:25" x14ac:dyDescent="0.35">
      <c r="A77" s="10"/>
      <c r="Y77" s="11"/>
    </row>
    <row r="78" spans="1:25" x14ac:dyDescent="0.35">
      <c r="A78" s="51" t="str">
        <f>H12&amp;" - Description:"</f>
        <v>Task 6
 (Hours) - Description: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</row>
    <row r="79" spans="1:25" ht="45" customHeight="1" x14ac:dyDescent="0.35">
      <c r="A79" s="48" t="s">
        <v>31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</row>
    <row r="80" spans="1:25" x14ac:dyDescent="0.35">
      <c r="A80" s="10"/>
      <c r="Y80" s="11"/>
    </row>
    <row r="81" spans="1:25" x14ac:dyDescent="0.35">
      <c r="A81" s="51" t="str">
        <f>I12&amp;" - Description:"</f>
        <v>Task 7
 (Hours) - Description: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</row>
    <row r="82" spans="1:25" ht="45" customHeight="1" x14ac:dyDescent="0.35">
      <c r="A82" s="48" t="s">
        <v>31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</row>
    <row r="83" spans="1:25" x14ac:dyDescent="0.35">
      <c r="A83" s="10"/>
      <c r="Y83" s="11"/>
    </row>
    <row r="84" spans="1:25" x14ac:dyDescent="0.35">
      <c r="A84" s="51" t="str">
        <f>J12&amp;" - Description:"</f>
        <v>Task 8
 (Hours) - Description: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</row>
    <row r="85" spans="1:25" ht="45" customHeight="1" x14ac:dyDescent="0.35">
      <c r="A85" s="48" t="s">
        <v>31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</row>
    <row r="86" spans="1:25" x14ac:dyDescent="0.35">
      <c r="A86" s="10"/>
      <c r="Y86" s="11"/>
    </row>
    <row r="87" spans="1:25" x14ac:dyDescent="0.35">
      <c r="A87" s="51" t="str">
        <f>K12&amp;" - Description:"</f>
        <v>Task 9
 (Hours) - Description: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</row>
    <row r="88" spans="1:25" ht="45" customHeight="1" x14ac:dyDescent="0.35">
      <c r="A88" s="48" t="s">
        <v>31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</row>
    <row r="89" spans="1:25" x14ac:dyDescent="0.35">
      <c r="A89" s="10"/>
      <c r="Y89" s="11"/>
    </row>
    <row r="90" spans="1:25" x14ac:dyDescent="0.35">
      <c r="A90" s="51" t="str">
        <f>L12&amp;" - Description:"</f>
        <v>Task 10
 (Hours) - Description: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</row>
    <row r="91" spans="1:25" ht="45" customHeight="1" x14ac:dyDescent="0.35">
      <c r="A91" s="48" t="s">
        <v>31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</row>
    <row r="92" spans="1:25" x14ac:dyDescent="0.35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</row>
    <row r="93" spans="1:25" x14ac:dyDescent="0.35">
      <c r="A93" s="51" t="str">
        <f>M12&amp;" - Description:"</f>
        <v>Task 11
 (Hours) - Description: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</row>
    <row r="94" spans="1:25" ht="45" customHeight="1" x14ac:dyDescent="0.35">
      <c r="A94" s="48" t="s">
        <v>31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</row>
    <row r="95" spans="1:25" x14ac:dyDescent="0.35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7"/>
    </row>
    <row r="96" spans="1:25" x14ac:dyDescent="0.35">
      <c r="A96" s="51" t="str">
        <f>N12&amp;" - Description:"</f>
        <v>Task 12
 (Hours) - Description: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</row>
    <row r="97" spans="1:25" ht="45" customHeight="1" x14ac:dyDescent="0.35">
      <c r="A97" s="48" t="s">
        <v>31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50"/>
    </row>
    <row r="98" spans="1:25" x14ac:dyDescent="0.35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7"/>
    </row>
    <row r="99" spans="1:25" x14ac:dyDescent="0.35">
      <c r="A99" s="51" t="str">
        <f>O12&amp;" - Description:"</f>
        <v>Task 13
 (Hours) - Description: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</row>
    <row r="100" spans="1:25" ht="45" customHeight="1" x14ac:dyDescent="0.35">
      <c r="A100" s="48" t="s">
        <v>31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x14ac:dyDescent="0.35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7"/>
    </row>
    <row r="102" spans="1:25" x14ac:dyDescent="0.35">
      <c r="A102" s="51" t="str">
        <f>P12&amp;" - Description:"</f>
        <v>Task 14
 (Hours) - Description: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3"/>
    </row>
    <row r="103" spans="1:25" ht="45" customHeight="1" x14ac:dyDescent="0.35">
      <c r="A103" s="48" t="s">
        <v>31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x14ac:dyDescent="0.35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7"/>
    </row>
    <row r="105" spans="1:25" x14ac:dyDescent="0.35">
      <c r="A105" s="51" t="str">
        <f>Q12&amp;" - Description:"</f>
        <v>Task 15
 (Hours) - Description: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</row>
    <row r="106" spans="1:25" ht="45" customHeight="1" x14ac:dyDescent="0.35">
      <c r="A106" s="48" t="s">
        <v>31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x14ac:dyDescent="0.35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7"/>
    </row>
    <row r="108" spans="1:25" x14ac:dyDescent="0.35">
      <c r="A108" s="51" t="str">
        <f>R12&amp;" - Description:"</f>
        <v>Task 16
 (Hours) - Description: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3"/>
    </row>
    <row r="109" spans="1:25" ht="45" customHeight="1" x14ac:dyDescent="0.35">
      <c r="A109" s="48" t="s">
        <v>31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x14ac:dyDescent="0.35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7"/>
    </row>
    <row r="111" spans="1:25" x14ac:dyDescent="0.35">
      <c r="A111" s="51" t="str">
        <f>S12&amp;" - Description:"</f>
        <v>Task 17
 (Hours) - Description: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3"/>
    </row>
    <row r="112" spans="1:25" ht="45" customHeight="1" x14ac:dyDescent="0.35">
      <c r="A112" s="48" t="s">
        <v>31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50"/>
    </row>
    <row r="113" spans="1:25" x14ac:dyDescent="0.35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7"/>
    </row>
    <row r="114" spans="1:25" x14ac:dyDescent="0.35">
      <c r="A114" s="51" t="str">
        <f>T12&amp;" - Description:"</f>
        <v>Task 18
 (Hours) - Description: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3"/>
    </row>
    <row r="115" spans="1:25" ht="45" customHeight="1" x14ac:dyDescent="0.35">
      <c r="A115" s="48" t="s">
        <v>31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50"/>
    </row>
    <row r="116" spans="1:25" x14ac:dyDescent="0.35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7"/>
    </row>
    <row r="117" spans="1:25" x14ac:dyDescent="0.35">
      <c r="A117" s="51" t="str">
        <f>U12&amp;" - Description:"</f>
        <v>Task 19
 (Hours) - Description: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3"/>
    </row>
    <row r="118" spans="1:25" ht="45" customHeight="1" x14ac:dyDescent="0.35">
      <c r="A118" s="48" t="s">
        <v>31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50"/>
    </row>
    <row r="119" spans="1:25" x14ac:dyDescent="0.35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7"/>
    </row>
    <row r="120" spans="1:25" x14ac:dyDescent="0.35">
      <c r="A120" s="51" t="str">
        <f>V12&amp;" - Description:"</f>
        <v>Task 20
 (Hours) - Description: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3"/>
    </row>
    <row r="121" spans="1:25" ht="45" customHeight="1" x14ac:dyDescent="0.35">
      <c r="A121" s="48" t="s">
        <v>31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50"/>
    </row>
    <row r="122" spans="1:25" x14ac:dyDescent="0.35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7"/>
    </row>
    <row r="123" spans="1:25" x14ac:dyDescent="0.35">
      <c r="A123" s="59" t="str">
        <f>A46&amp;" - Description:"</f>
        <v>Total Labor Costs - Description: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1"/>
    </row>
    <row r="124" spans="1:25" ht="45" customHeight="1" x14ac:dyDescent="0.35">
      <c r="A124" s="48" t="s">
        <v>31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50"/>
    </row>
    <row r="125" spans="1:25" x14ac:dyDescent="0.35">
      <c r="A125" s="10"/>
      <c r="Y125" s="11"/>
    </row>
    <row r="126" spans="1:25" x14ac:dyDescent="0.35">
      <c r="A126" s="51" t="str">
        <f>B47&amp;" - Description:"</f>
        <v>Travel - Description: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3"/>
    </row>
    <row r="127" spans="1:25" ht="45" customHeight="1" x14ac:dyDescent="0.35">
      <c r="A127" s="48" t="s">
        <v>31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50"/>
    </row>
    <row r="128" spans="1:25" x14ac:dyDescent="0.35">
      <c r="A128" s="10"/>
      <c r="Y128" s="11"/>
    </row>
    <row r="129" spans="1:25" x14ac:dyDescent="0.35">
      <c r="A129" s="51" t="str">
        <f>B48&amp;" - Description:"</f>
        <v>Materials - Description: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3"/>
    </row>
    <row r="130" spans="1:25" ht="45" customHeight="1" x14ac:dyDescent="0.35">
      <c r="A130" s="48" t="s">
        <v>31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50"/>
    </row>
    <row r="131" spans="1:25" x14ac:dyDescent="0.35">
      <c r="A131" s="10"/>
      <c r="Y131" s="11"/>
    </row>
    <row r="132" spans="1:25" x14ac:dyDescent="0.35">
      <c r="A132" s="51" t="str">
        <f>B49&amp;" - Description:"</f>
        <v>Other Costs - Description: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3"/>
    </row>
    <row r="133" spans="1:25" ht="45" customHeight="1" x14ac:dyDescent="0.35">
      <c r="A133" s="54" t="s">
        <v>31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6"/>
    </row>
  </sheetData>
  <sheetProtection algorithmName="SHA-512" hashValue="vqiqKC5fXRmsl70qW+6FNtVSJX2R1o/BIkRxRpFIge+kt068YLWWQdMw+sUBSK8J+ko4Cmlkv69SFNS6IsHizg==" saltValue="UbeNF9Cpj3iZ9++hltGueQ==" spinCount="100000" sheet="1" formatCells="0" formatColumns="0" formatRows="0" insertColumns="0" insertRows="0" insertHyperlinks="0" deleteColumns="0" deleteRows="0" sort="0" autoFilter="0" pivotTables="0"/>
  <mergeCells count="57">
    <mergeCell ref="A121:Y121"/>
    <mergeCell ref="A115:Y115"/>
    <mergeCell ref="A117:Y117"/>
    <mergeCell ref="A118:Y118"/>
    <mergeCell ref="A120:Y120"/>
    <mergeCell ref="A108:Y108"/>
    <mergeCell ref="A109:Y109"/>
    <mergeCell ref="A111:Y111"/>
    <mergeCell ref="A112:Y112"/>
    <mergeCell ref="A114:Y114"/>
    <mergeCell ref="A100:Y100"/>
    <mergeCell ref="A102:Y102"/>
    <mergeCell ref="A103:Y103"/>
    <mergeCell ref="A105:Y105"/>
    <mergeCell ref="A106:Y106"/>
    <mergeCell ref="A93:Y93"/>
    <mergeCell ref="A94:Y94"/>
    <mergeCell ref="A96:Y96"/>
    <mergeCell ref="A97:Y97"/>
    <mergeCell ref="A99:Y99"/>
    <mergeCell ref="A72:Y72"/>
    <mergeCell ref="A73:Y73"/>
    <mergeCell ref="A63:Y63"/>
    <mergeCell ref="A61:Y61"/>
    <mergeCell ref="B3:Y3"/>
    <mergeCell ref="X1:Y1"/>
    <mergeCell ref="B1:C1"/>
    <mergeCell ref="A10:Y10"/>
    <mergeCell ref="A46:B46"/>
    <mergeCell ref="A54:Y54"/>
    <mergeCell ref="B8:C8"/>
    <mergeCell ref="A130:Y130"/>
    <mergeCell ref="A132:Y132"/>
    <mergeCell ref="A133:Y133"/>
    <mergeCell ref="X52:Y52"/>
    <mergeCell ref="A76:Y76"/>
    <mergeCell ref="A123:Y123"/>
    <mergeCell ref="A124:Y124"/>
    <mergeCell ref="A126:Y126"/>
    <mergeCell ref="A127:Y127"/>
    <mergeCell ref="A129:Y129"/>
    <mergeCell ref="A64:Y64"/>
    <mergeCell ref="A66:Y66"/>
    <mergeCell ref="A67:Y67"/>
    <mergeCell ref="A69:Y69"/>
    <mergeCell ref="A70:Y70"/>
    <mergeCell ref="A75:Y75"/>
    <mergeCell ref="A78:Y78"/>
    <mergeCell ref="A79:Y79"/>
    <mergeCell ref="A81:Y81"/>
    <mergeCell ref="A82:Y82"/>
    <mergeCell ref="A84:Y84"/>
    <mergeCell ref="A85:Y85"/>
    <mergeCell ref="A87:Y87"/>
    <mergeCell ref="A88:Y88"/>
    <mergeCell ref="A90:Y90"/>
    <mergeCell ref="A91:Y91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02427100D96A4594F223B79AB4E363" ma:contentTypeVersion="7" ma:contentTypeDescription="Create a new document." ma:contentTypeScope="" ma:versionID="938669043c9bd446622cf1122afc62f4">
  <xsd:schema xmlns:xsd="http://www.w3.org/2001/XMLSchema" xmlns:xs="http://www.w3.org/2001/XMLSchema" xmlns:p="http://schemas.microsoft.com/office/2006/metadata/properties" xmlns:ns2="c26c1f77-4d52-4bf0-9bc4-09bd56765f5d" targetNamespace="http://schemas.microsoft.com/office/2006/metadata/properties" ma:root="true" ma:fieldsID="03424a40aff53774c7727ac130e2c99e" ns2:_="">
    <xsd:import namespace="c26c1f77-4d52-4bf0-9bc4-09bd56765f5d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2:SharedWithUsers" minOccurs="0"/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c1f77-4d52-4bf0-9bc4-09bd56765f5d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 ma:readOnly="false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 ma:readOnly="fals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  <xsd:element name="SharedWithUsers" ma:index="10" nillable="true" ma:displayName="Shared With" ma:list="UserInfo" ma:SearchPeopleOnly="false" ma:internalName="SharedWithUs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26c1f77-4d52-4bf0-9bc4-09bd56765f5d">Procurement</Category>
    <Document_x0020_Type xmlns="c26c1f77-4d52-4bf0-9bc4-09bd56765f5d">Template</Document_x0020_Type>
    <SharedWithUsers xmlns="c26c1f77-4d52-4bf0-9bc4-09bd56765f5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3B32A7-8C7B-49D1-A78D-96D88CB1E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c1f77-4d52-4bf0-9bc4-09bd56765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76CED3-D39F-4620-B0AA-B2F4A0D0567C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c26c1f77-4d52-4bf0-9bc4-09bd56765f5d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(20 Tasks, 30 Staff)</dc:title>
  <dc:creator>Kenya Browning</dc:creator>
  <cp:lastModifiedBy>Chris Morrill</cp:lastModifiedBy>
  <cp:lastPrinted>2015-07-16T21:24:41Z</cp:lastPrinted>
  <dcterms:created xsi:type="dcterms:W3CDTF">2014-05-29T17:31:32Z</dcterms:created>
  <dcterms:modified xsi:type="dcterms:W3CDTF">2024-04-30T22:01:23Z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0x0101004302427100D96A4594F223B79AB4E363</vt:lpwstr>
  </property>
  <property fmtid="{D5CDD505-2E9C-101B-9397-08002B2CF9AE}" pid="3" name="Order">
    <vt:r8>4400</vt:r8>
  </property>
</Properties>
</file>